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678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'Sheet1'!$L$14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'Sheet1'!$K$15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'Sheet1'!$K$15</definedName>
    <definedName name="solver_pre" localSheetId="0" hidden="1">0.000001</definedName>
    <definedName name="solver_rel1" localSheetId="0" hidden="1">2</definedName>
    <definedName name="solver_rhs1" localSheetId="0" hidden="1">'Sheet1'!$L$14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<sst xmlns="http://schemas.openxmlformats.org/spreadsheetml/2006/main" count="11" uniqueCount="11">
  <si>
    <t>Re=</t>
  </si>
  <si>
    <t>f=</t>
  </si>
  <si>
    <t>D= mm</t>
  </si>
  <si>
    <t>L=m</t>
  </si>
  <si>
    <t>επιλυση απωλειων δινοντας τα στοιχεια με πλαγια γραμματα</t>
  </si>
  <si>
    <t>K=</t>
  </si>
  <si>
    <r>
      <t>Q= m</t>
    </r>
    <r>
      <rPr>
        <vertAlign val="superscript"/>
        <sz val="20"/>
        <color indexed="8"/>
        <rFont val="Arial"/>
        <family val="2"/>
      </rPr>
      <t>3</t>
    </r>
    <r>
      <rPr>
        <sz val="20"/>
        <color indexed="8"/>
        <rFont val="Arial"/>
        <family val="0"/>
      </rPr>
      <t>/hr</t>
    </r>
  </si>
  <si>
    <t>V=m/s</t>
  </si>
  <si>
    <t>δη=m</t>
  </si>
  <si>
    <t>ΠΕΠλ</t>
  </si>
  <si>
    <t>f1=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</si>
</sst>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9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20"/>
      <color indexed="8"/>
      <name val="Arial"/>
      <family val="0"/>
    </font>
    <font>
      <b/>
      <i/>
      <sz val="20"/>
      <color indexed="61"/>
      <name val="Arial"/>
      <family val="0"/>
    </font>
    <font>
      <sz val="20"/>
      <color indexed="10"/>
      <name val="Arial"/>
      <family val="0"/>
    </font>
    <font>
      <vertAlign val="superscript"/>
      <sz val="20"/>
      <color indexed="8"/>
      <name val="Arial"/>
      <family val="2"/>
    </font>
    <font>
      <sz val="10"/>
      <color indexed="10"/>
      <name val="Arial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6:O27"/>
  <sheetViews>
    <sheetView tabSelected="1" workbookViewId="0" topLeftCell="A4">
      <selection activeCell="K5" sqref="K5"/>
    </sheetView>
  </sheetViews>
  <sheetFormatPr defaultColWidth="9.140625" defaultRowHeight="12.75"/>
  <cols>
    <col min="6" max="6" width="14.00390625" style="0" customWidth="1"/>
    <col min="7" max="7" width="21.57421875" style="0" customWidth="1"/>
    <col min="8" max="8" width="15.28125" style="0" customWidth="1"/>
    <col min="11" max="11" width="21.421875" style="0" customWidth="1"/>
    <col min="12" max="12" width="19.57421875" style="0" customWidth="1"/>
    <col min="17" max="17" width="17.00390625" style="0" customWidth="1"/>
    <col min="18" max="18" width="17.28125" style="0" customWidth="1"/>
  </cols>
  <sheetData>
    <row r="6" spans="7:15" ht="25.5">
      <c r="G6" s="5" t="s">
        <v>4</v>
      </c>
      <c r="H6" s="5"/>
      <c r="I6" s="5"/>
      <c r="J6" s="5"/>
      <c r="K6" s="5"/>
      <c r="L6" s="6"/>
      <c r="M6" s="6"/>
      <c r="N6" s="6"/>
      <c r="O6" s="6"/>
    </row>
    <row r="7" spans="7:11" ht="25.5">
      <c r="G7" s="2"/>
      <c r="H7" s="2"/>
      <c r="I7" s="2"/>
      <c r="J7" s="2"/>
      <c r="K7" s="2"/>
    </row>
    <row r="8" spans="7:11" ht="28.5">
      <c r="G8" s="3" t="s">
        <v>6</v>
      </c>
      <c r="H8" s="4">
        <v>70.5</v>
      </c>
      <c r="I8" s="2"/>
      <c r="J8" s="2"/>
      <c r="K8" s="2"/>
    </row>
    <row r="9" spans="7:11" ht="25.5">
      <c r="G9" s="3" t="s">
        <v>2</v>
      </c>
      <c r="H9" s="4">
        <v>113</v>
      </c>
      <c r="I9" s="2"/>
      <c r="J9" s="2"/>
      <c r="K9" s="2"/>
    </row>
    <row r="10" spans="7:11" ht="25.5">
      <c r="G10" s="3" t="s">
        <v>3</v>
      </c>
      <c r="H10" s="4">
        <v>100</v>
      </c>
      <c r="I10" s="2"/>
      <c r="J10" s="2"/>
      <c r="K10" s="2"/>
    </row>
    <row r="11" spans="7:11" ht="25.5">
      <c r="G11" s="3" t="s">
        <v>5</v>
      </c>
      <c r="H11" s="4">
        <f>0.03</f>
        <v>0.03</v>
      </c>
      <c r="I11" s="2"/>
      <c r="J11" s="2"/>
      <c r="K11" s="2"/>
    </row>
    <row r="12" spans="7:11" ht="25.5">
      <c r="G12" s="5"/>
      <c r="H12" s="4"/>
      <c r="I12" s="2"/>
      <c r="J12" s="2"/>
      <c r="K12" s="2"/>
    </row>
    <row r="13" spans="7:11" ht="25.5">
      <c r="G13" s="5" t="s">
        <v>7</v>
      </c>
      <c r="H13" s="5">
        <f>(H8/3600)/(PI()*((H9/1000)^2)/4)</f>
        <v>1.9527194312577547</v>
      </c>
      <c r="I13" s="2"/>
      <c r="J13" s="2"/>
      <c r="K13" s="2" t="s">
        <v>9</v>
      </c>
    </row>
    <row r="14" spans="7:12" ht="25.5">
      <c r="G14" s="5" t="s">
        <v>0</v>
      </c>
      <c r="H14" s="5">
        <f>(H13*(H9/1000))/(1.31*10^-6)</f>
        <v>168440.6837649819</v>
      </c>
      <c r="I14" s="2"/>
      <c r="J14" s="2"/>
      <c r="K14" s="2" t="s">
        <v>10</v>
      </c>
      <c r="L14" s="7">
        <v>0.017899632766400997</v>
      </c>
    </row>
    <row r="15" spans="7:11" ht="25.5">
      <c r="G15" s="5" t="s">
        <v>1</v>
      </c>
      <c r="H15" s="5">
        <f>(1/(-2*LOG((0.03/(3.7*H9)+(6/(H14^0.90458))))))^2</f>
        <v>0.017920501586759847</v>
      </c>
      <c r="I15" s="2"/>
      <c r="J15" s="2"/>
      <c r="K15" s="2">
        <f>(1/(-2*LOG((H11/(3.7*H9)+(2.51/(H14*SQRT(L14)))))))^2</f>
        <v>0.017899434106926612</v>
      </c>
    </row>
    <row r="16" spans="7:11" ht="25.5">
      <c r="G16" s="5" t="s">
        <v>8</v>
      </c>
      <c r="H16" s="5">
        <f>H15*(H10/(H9/1000))*((H13^2)/(2*9.81))</f>
        <v>3.0821403454446665</v>
      </c>
      <c r="I16" s="2"/>
      <c r="J16" s="2"/>
      <c r="K16" s="2"/>
    </row>
    <row r="24" ht="12.75">
      <c r="M24" s="1"/>
    </row>
    <row r="25" ht="12.75">
      <c r="M25" s="1"/>
    </row>
    <row r="27" ht="12.75">
      <c r="M2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A.U.T.H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evangelides</dc:creator>
  <cp:keywords/>
  <dc:description/>
  <cp:lastModifiedBy>evangelides</cp:lastModifiedBy>
  <dcterms:created xsi:type="dcterms:W3CDTF">2011-12-06T14:06:35Z</dcterms:created>
  <dcterms:modified xsi:type="dcterms:W3CDTF">2013-03-07T10:26:07Z</dcterms:modified>
  <cp:category/>
  <cp:version/>
  <cp:contentType/>
  <cp:contentStatus/>
</cp:coreProperties>
</file>