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'Sheet1'!$J$13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rel1" localSheetId="0" hidden="1">2</definedName>
    <definedName name="solver_rhs1" localSheetId="0" hidden="1">'Sheet1'!$J$13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<sst xmlns="http://schemas.openxmlformats.org/spreadsheetml/2006/main" count="31" uniqueCount="29">
  <si>
    <t>l/s</t>
  </si>
  <si>
    <t>mm</t>
  </si>
  <si>
    <t>m</t>
  </si>
  <si>
    <t>m/s</t>
  </si>
  <si>
    <t>Παροχή</t>
  </si>
  <si>
    <t>Μήκος αγωγού</t>
  </si>
  <si>
    <t>Ταχύτητα</t>
  </si>
  <si>
    <t>Αρ. Reynolds</t>
  </si>
  <si>
    <t>Συντελεστής τριβών</t>
  </si>
  <si>
    <t>Δh=</t>
  </si>
  <si>
    <t>Δεδομένα Εισόδου</t>
  </si>
  <si>
    <t>Έξοδος</t>
  </si>
  <si>
    <t>Τραχύτητα</t>
  </si>
  <si>
    <t>Δώσε τιμές στα κελιά με μοβ χρώμα</t>
  </si>
  <si>
    <t>Re =</t>
  </si>
  <si>
    <t>V =</t>
  </si>
  <si>
    <t>K =</t>
  </si>
  <si>
    <t>L =</t>
  </si>
  <si>
    <t xml:space="preserve">D = </t>
  </si>
  <si>
    <t xml:space="preserve">Q2 = </t>
  </si>
  <si>
    <t xml:space="preserve">Q1 = </t>
  </si>
  <si>
    <t>Εσ. Διάμετρος αγωγού</t>
  </si>
  <si>
    <r>
      <rPr>
        <b/>
        <i/>
        <sz val="20"/>
        <color indexed="8"/>
        <rFont val="Arial"/>
        <family val="2"/>
      </rPr>
      <t>f</t>
    </r>
    <r>
      <rPr>
        <b/>
        <sz val="20"/>
        <color indexed="8"/>
        <rFont val="Arial"/>
        <family val="2"/>
      </rPr>
      <t xml:space="preserve"> =</t>
    </r>
  </si>
  <si>
    <t>Κινηματικό ιξώδες</t>
  </si>
  <si>
    <t>ν=</t>
  </si>
  <si>
    <t>m^2/s</t>
  </si>
  <si>
    <t>ΕΠΙΛΥΣΗ ΑΠΩΛΕΙΩΝ ΦΟΡΤΙΟΥ ΜΕ ΤΟΝ ΤΥΠΟ Darcy - Weisbach</t>
  </si>
  <si>
    <t>Απώλειες  φορτίου</t>
  </si>
  <si>
    <t>m^3/h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</si>
</sst>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i/>
      <sz val="20"/>
      <name val="Arial"/>
      <family val="2"/>
    </font>
    <font>
      <b/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color indexed="36"/>
      <name val="Arial"/>
      <family val="2"/>
    </font>
    <font>
      <b/>
      <i/>
      <sz val="20"/>
      <color indexed="36"/>
      <name val="Arial"/>
      <family val="2"/>
    </font>
    <font>
      <b/>
      <i/>
      <sz val="16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i/>
      <sz val="20"/>
      <color theme="1"/>
      <name val="Arial"/>
      <family val="2"/>
    </font>
    <font>
      <b/>
      <i/>
      <sz val="20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7030A0"/>
      <name val="Arial"/>
      <family val="2"/>
    </font>
    <font>
      <b/>
      <i/>
      <sz val="20"/>
      <color rgb="FF7030A0"/>
      <name val="Arial"/>
      <family val="2"/>
    </font>
    <font>
      <b/>
      <i/>
      <sz val="16"/>
      <color rgb="FFFF0000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2060"/>
      </bottom>
    </border>
    <border>
      <left style="thick">
        <color rgb="FF002060"/>
      </left>
      <right style="thin">
        <color theme="1"/>
      </right>
      <top style="thin">
        <color theme="1"/>
      </top>
      <bottom style="thick">
        <color rgb="FF002060"/>
      </bottom>
    </border>
    <border>
      <left style="thin">
        <color theme="1"/>
      </left>
      <right style="thick">
        <color rgb="FF002060"/>
      </right>
      <top style="thin">
        <color theme="1"/>
      </top>
      <bottom style="thin">
        <color theme="1"/>
      </bottom>
    </border>
    <border>
      <left style="thin">
        <color theme="1"/>
      </left>
      <right style="thick">
        <color rgb="FF002060"/>
      </right>
      <top style="thin">
        <color theme="1"/>
      </top>
      <bottom style="thick">
        <color rgb="FF00206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ck">
        <color rgb="FF002060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ck">
        <color theme="3" tint="-0.4999699890613556"/>
      </right>
      <top style="thin"/>
      <bottom style="thin"/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2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9" fillId="34" borderId="0" xfId="0" applyFont="1" applyFill="1" applyAlignment="1">
      <alignment horizontal="center" vertical="center" wrapText="1"/>
    </xf>
    <xf numFmtId="167" fontId="52" fillId="0" borderId="10" xfId="0" applyNumberFormat="1" applyFont="1" applyBorder="1" applyAlignment="1">
      <alignment/>
    </xf>
    <xf numFmtId="172" fontId="52" fillId="0" borderId="10" xfId="0" applyNumberFormat="1" applyFont="1" applyBorder="1" applyAlignment="1">
      <alignment/>
    </xf>
    <xf numFmtId="172" fontId="54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7" fillId="0" borderId="17" xfId="0" applyFont="1" applyBorder="1" applyAlignment="1">
      <alignment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0" fillId="33" borderId="21" xfId="0" applyFill="1" applyBorder="1" applyAlignment="1">
      <alignment/>
    </xf>
    <xf numFmtId="0" fontId="6" fillId="0" borderId="22" xfId="0" applyFont="1" applyBorder="1" applyAlignment="1">
      <alignment/>
    </xf>
    <xf numFmtId="0" fontId="60" fillId="35" borderId="23" xfId="0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26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28" xfId="0" applyFont="1" applyFill="1" applyBorder="1" applyAlignment="1">
      <alignment horizontal="center"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 vertical="center"/>
    </xf>
    <xf numFmtId="0" fontId="61" fillId="36" borderId="25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0" fontId="62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M25"/>
  <sheetViews>
    <sheetView tabSelected="1" zoomScalePageLayoutView="0" workbookViewId="0" topLeftCell="D1">
      <selection activeCell="N15" sqref="N15"/>
    </sheetView>
  </sheetViews>
  <sheetFormatPr defaultColWidth="9.140625" defaultRowHeight="12.75"/>
  <cols>
    <col min="1" max="4" width="9.140625" style="1" customWidth="1"/>
    <col min="5" max="5" width="6.421875" style="1" customWidth="1"/>
    <col min="6" max="6" width="33.8515625" style="0" customWidth="1"/>
    <col min="7" max="7" width="12.421875" style="0" customWidth="1"/>
    <col min="8" max="8" width="24.140625" style="0" customWidth="1"/>
    <col min="9" max="9" width="14.421875" style="0" customWidth="1"/>
    <col min="10" max="10" width="7.00390625" style="1" customWidth="1"/>
    <col min="11" max="11" width="18.57421875" style="1" customWidth="1"/>
    <col min="12" max="14" width="9.140625" style="1" customWidth="1"/>
    <col min="15" max="15" width="17.00390625" style="1" customWidth="1"/>
    <col min="16" max="16" width="17.28125" style="1" customWidth="1"/>
    <col min="17" max="29" width="9.140625" style="1" customWidth="1"/>
  </cols>
  <sheetData>
    <row r="1" spans="6:9" ht="20.25" customHeight="1" thickTop="1">
      <c r="F1" s="30" t="s">
        <v>26</v>
      </c>
      <c r="G1" s="31"/>
      <c r="H1" s="31"/>
      <c r="I1" s="32"/>
    </row>
    <row r="2" spans="6:9" ht="26.25" customHeight="1">
      <c r="F2" s="33"/>
      <c r="G2" s="34"/>
      <c r="H2" s="34"/>
      <c r="I2" s="35"/>
    </row>
    <row r="3" spans="5:13" ht="25.5" customHeight="1" thickBot="1">
      <c r="E3" s="28"/>
      <c r="F3" s="36"/>
      <c r="G3" s="36"/>
      <c r="H3" s="36"/>
      <c r="I3" s="37"/>
      <c r="J3" s="2"/>
      <c r="K3" s="2"/>
      <c r="L3" s="2"/>
      <c r="M3" s="2"/>
    </row>
    <row r="4" spans="5:9" ht="25.5" customHeight="1" thickTop="1">
      <c r="E4" s="28"/>
      <c r="F4" s="38" t="s">
        <v>10</v>
      </c>
      <c r="G4" s="38"/>
      <c r="H4" s="38"/>
      <c r="I4" s="39"/>
    </row>
    <row r="5" spans="5:11" ht="25.5" customHeight="1">
      <c r="E5" s="28"/>
      <c r="F5" s="42" t="s">
        <v>4</v>
      </c>
      <c r="G5" s="9" t="s">
        <v>20</v>
      </c>
      <c r="H5" s="11">
        <v>10</v>
      </c>
      <c r="I5" s="14" t="s">
        <v>0</v>
      </c>
      <c r="K5" s="43" t="s">
        <v>13</v>
      </c>
    </row>
    <row r="6" spans="5:11" ht="26.25">
      <c r="E6" s="28"/>
      <c r="F6" s="42"/>
      <c r="G6" s="9" t="s">
        <v>19</v>
      </c>
      <c r="H6" s="7">
        <f>(H5/1000)*3600</f>
        <v>36</v>
      </c>
      <c r="I6" s="14" t="s">
        <v>28</v>
      </c>
      <c r="K6" s="44"/>
    </row>
    <row r="7" spans="5:11" ht="27.75" customHeight="1">
      <c r="E7" s="28"/>
      <c r="F7" s="25" t="s">
        <v>21</v>
      </c>
      <c r="G7" s="9" t="s">
        <v>18</v>
      </c>
      <c r="H7" s="12">
        <v>200</v>
      </c>
      <c r="I7" s="14" t="s">
        <v>1</v>
      </c>
      <c r="K7" s="44"/>
    </row>
    <row r="8" spans="5:11" ht="26.25">
      <c r="E8" s="28"/>
      <c r="F8" s="25" t="s">
        <v>5</v>
      </c>
      <c r="G8" s="9" t="s">
        <v>17</v>
      </c>
      <c r="H8" s="12">
        <v>500</v>
      </c>
      <c r="I8" s="14" t="s">
        <v>2</v>
      </c>
      <c r="K8" s="44"/>
    </row>
    <row r="9" spans="5:11" ht="26.25">
      <c r="E9" s="28"/>
      <c r="F9" s="26" t="s">
        <v>12</v>
      </c>
      <c r="G9" s="20" t="s">
        <v>16</v>
      </c>
      <c r="H9" s="21">
        <v>0.003</v>
      </c>
      <c r="I9" s="22" t="s">
        <v>1</v>
      </c>
      <c r="K9" s="44"/>
    </row>
    <row r="10" spans="5:11" ht="26.25">
      <c r="E10" s="28"/>
      <c r="F10" s="27" t="s">
        <v>23</v>
      </c>
      <c r="G10" s="23" t="s">
        <v>24</v>
      </c>
      <c r="H10" s="24">
        <f>1.31*10^-6</f>
        <v>1.31E-06</v>
      </c>
      <c r="I10" s="29" t="s">
        <v>25</v>
      </c>
      <c r="K10" s="16"/>
    </row>
    <row r="11" spans="5:9" ht="25.5" customHeight="1">
      <c r="E11" s="28"/>
      <c r="F11" s="40" t="s">
        <v>11</v>
      </c>
      <c r="G11" s="40"/>
      <c r="H11" s="40"/>
      <c r="I11" s="41"/>
    </row>
    <row r="12" spans="5:9" ht="26.25">
      <c r="E12" s="28"/>
      <c r="F12" s="25" t="s">
        <v>6</v>
      </c>
      <c r="G12" s="10" t="s">
        <v>15</v>
      </c>
      <c r="H12" s="18">
        <f>(H6/3600)/(PI()*((H7/1000)^2)/4)</f>
        <v>0.31830988618379064</v>
      </c>
      <c r="I12" s="14" t="s">
        <v>3</v>
      </c>
    </row>
    <row r="13" spans="5:10" ht="26.25">
      <c r="E13" s="28"/>
      <c r="F13" s="25" t="s">
        <v>7</v>
      </c>
      <c r="G13" s="10" t="s">
        <v>14</v>
      </c>
      <c r="H13" s="6">
        <f>(H12*(H7/1000))/(H10)</f>
        <v>48596.92918836499</v>
      </c>
      <c r="I13" s="14"/>
      <c r="J13" s="3"/>
    </row>
    <row r="14" spans="5:13" ht="26.25" customHeight="1">
      <c r="E14" s="28"/>
      <c r="F14" s="25" t="s">
        <v>8</v>
      </c>
      <c r="G14" s="10" t="s">
        <v>22</v>
      </c>
      <c r="H14" s="17">
        <f>(1/(-2*LOG(((H9/1000)/(3.7*(H7/1000))+(5.74/(H13^0.90458))))))^2</f>
        <v>0.020700361867740387</v>
      </c>
      <c r="I14" s="14"/>
      <c r="M14" s="5"/>
    </row>
    <row r="15" spans="6:9" ht="26.25" thickBot="1">
      <c r="F15" s="13" t="s">
        <v>27</v>
      </c>
      <c r="G15" s="8" t="s">
        <v>9</v>
      </c>
      <c r="H15" s="19">
        <f>H14*(H8/(H7/1000))*((H12^2)/(2*9.81))</f>
        <v>0.2672509131325394</v>
      </c>
      <c r="I15" s="15" t="s">
        <v>2</v>
      </c>
    </row>
    <row r="16" s="1" customFormat="1" ht="13.5" thickTop="1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>
      <c r="K22" s="4"/>
    </row>
    <row r="23" s="1" customFormat="1" ht="12.75">
      <c r="K23" s="4"/>
    </row>
    <row r="24" s="1" customFormat="1" ht="12.75"/>
    <row r="25" s="1" customFormat="1" ht="12.75">
      <c r="K25" s="4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</sheetData>
  <sheetProtection/>
  <mergeCells count="5">
    <mergeCell ref="F1:I3"/>
    <mergeCell ref="F4:I4"/>
    <mergeCell ref="F11:I11"/>
    <mergeCell ref="F5:F6"/>
    <mergeCell ref="K5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Nikiforos</cp:lastModifiedBy>
  <dcterms:created xsi:type="dcterms:W3CDTF">2011-12-06T14:06:35Z</dcterms:created>
  <dcterms:modified xsi:type="dcterms:W3CDTF">2022-03-18T06:11:57Z</dcterms:modified>
  <cp:category/>
  <cp:version/>
  <cp:contentType/>
  <cp:contentStatus/>
</cp:coreProperties>
</file>